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070" activeTab="1"/>
  </bookViews>
  <sheets>
    <sheet name="Workplan" sheetId="5" r:id="rId1"/>
    <sheet name="Budget" sheetId="7" r:id="rId2"/>
  </sheets>
  <definedNames>
    <definedName name="_xlnm.Print_Area" localSheetId="1">Budget!$A$1:$H$44</definedName>
    <definedName name="_xlnm.Print_Area" localSheetId="0">Workplan!$A$1:$H$44</definedName>
  </definedNames>
  <calcPr calcId="145621"/>
</workbook>
</file>

<file path=xl/calcChain.xml><?xml version="1.0" encoding="utf-8"?>
<calcChain xmlns="http://schemas.openxmlformats.org/spreadsheetml/2006/main">
  <c r="D43" i="7" l="1"/>
  <c r="C43" i="7"/>
  <c r="D42" i="7"/>
  <c r="D41" i="7"/>
  <c r="D40" i="7"/>
  <c r="C40" i="7"/>
  <c r="D39" i="7"/>
  <c r="D38" i="7"/>
  <c r="D37" i="7"/>
  <c r="D36" i="7"/>
  <c r="C35" i="7"/>
  <c r="D35" i="7" s="1"/>
  <c r="C34" i="7"/>
  <c r="D34" i="7" s="1"/>
  <c r="C33" i="7"/>
  <c r="D33" i="7" s="1"/>
  <c r="D32" i="7"/>
  <c r="D31" i="7"/>
  <c r="D30" i="7"/>
  <c r="D29" i="7"/>
  <c r="D28" i="7"/>
  <c r="D27" i="7"/>
  <c r="D26" i="7"/>
  <c r="D25" i="7"/>
  <c r="C25" i="7"/>
  <c r="C24" i="7"/>
  <c r="D24" i="7" s="1"/>
  <c r="D23" i="7"/>
  <c r="C23" i="7"/>
  <c r="D22" i="7"/>
  <c r="C21" i="7"/>
  <c r="D21" i="7" s="1"/>
  <c r="D20" i="7"/>
  <c r="C20" i="7"/>
  <c r="C19" i="7"/>
  <c r="D19" i="7" s="1"/>
  <c r="D18" i="7"/>
  <c r="D44" i="7" s="1"/>
  <c r="D14" i="7"/>
  <c r="D13" i="7"/>
  <c r="D12" i="7"/>
  <c r="D11" i="7"/>
  <c r="D10" i="7"/>
  <c r="D9" i="7"/>
  <c r="D8" i="7"/>
  <c r="D7" i="7"/>
  <c r="D6" i="7"/>
  <c r="D5" i="7"/>
  <c r="D4" i="7"/>
  <c r="D3" i="7"/>
  <c r="D2" i="7"/>
  <c r="D15" i="7" s="1"/>
  <c r="H1" i="7" l="1"/>
  <c r="C43" i="5"/>
  <c r="C40" i="5"/>
  <c r="C33" i="5"/>
  <c r="C35" i="5"/>
  <c r="C34" i="5"/>
  <c r="C25" i="5"/>
  <c r="C24" i="5"/>
  <c r="C23" i="5"/>
  <c r="D23" i="5" s="1"/>
  <c r="C21" i="5"/>
  <c r="C20" i="5"/>
  <c r="C19" i="5"/>
  <c r="D41" i="5"/>
  <c r="D13" i="5"/>
  <c r="D12" i="5"/>
  <c r="D38" i="5"/>
  <c r="D22" i="5" l="1"/>
  <c r="D21" i="5"/>
  <c r="D31" i="5"/>
  <c r="D43" i="5"/>
  <c r="D42" i="5"/>
  <c r="D40" i="5"/>
  <c r="D39" i="5"/>
  <c r="D37" i="5"/>
  <c r="D36" i="5"/>
  <c r="D35" i="5"/>
  <c r="D34" i="5"/>
  <c r="D33" i="5"/>
  <c r="D32" i="5"/>
  <c r="D30" i="5"/>
  <c r="D29" i="5"/>
  <c r="D28" i="5"/>
  <c r="D27" i="5"/>
  <c r="D26" i="5"/>
  <c r="D20" i="5"/>
  <c r="D19" i="5"/>
  <c r="D18" i="5"/>
  <c r="D7" i="5"/>
  <c r="D14" i="5"/>
  <c r="D11" i="5"/>
  <c r="D10" i="5"/>
  <c r="D9" i="5"/>
  <c r="D8" i="5"/>
  <c r="D6" i="5"/>
  <c r="D5" i="5"/>
  <c r="D4" i="5"/>
  <c r="D3" i="5"/>
  <c r="D2" i="5"/>
  <c r="D24" i="5"/>
  <c r="D25" i="5"/>
  <c r="D44" i="5" l="1"/>
  <c r="D15" i="5"/>
  <c r="H1" i="5" l="1"/>
</calcChain>
</file>

<file path=xl/sharedStrings.xml><?xml version="1.0" encoding="utf-8"?>
<sst xmlns="http://schemas.openxmlformats.org/spreadsheetml/2006/main" count="109" uniqueCount="49">
  <si>
    <t>GLR Loan</t>
  </si>
  <si>
    <t>Boutique</t>
  </si>
  <si>
    <t>Table Decorations</t>
  </si>
  <si>
    <t>TOTAL EXPENSES:</t>
  </si>
  <si>
    <t>TOTAL INCOME:</t>
  </si>
  <si>
    <t>Miscellaneous</t>
  </si>
  <si>
    <t>PROJECTED GAIN / LOSS:</t>
  </si>
  <si>
    <t>INCOME</t>
  </si>
  <si>
    <t>EXPENSES</t>
  </si>
  <si>
    <t>Teacher Gifts</t>
  </si>
  <si>
    <t>Teacher Misc (cabs, tips, etc)</t>
  </si>
  <si>
    <t>Printing</t>
  </si>
  <si>
    <t>Postage</t>
  </si>
  <si>
    <t>Sunday Teacher's Brunch</t>
  </si>
  <si>
    <t>Registration - Part Time</t>
  </si>
  <si>
    <t>Banquet Meals</t>
  </si>
  <si>
    <t>Audiovisual (microphone, etc)</t>
  </si>
  <si>
    <t>Registration - Full Time</t>
  </si>
  <si>
    <t>Merchandise Night - Full Table $50</t>
  </si>
  <si>
    <t>Merchandise Night - Half Table $30</t>
  </si>
  <si>
    <t>Merchandise Night - Chapters $25</t>
  </si>
  <si>
    <t>Mini-Classes</t>
  </si>
  <si>
    <t>TOTAL</t>
  </si>
  <si>
    <t>#</t>
  </si>
  <si>
    <t>EACH $</t>
  </si>
  <si>
    <t>Late Fees</t>
  </si>
  <si>
    <t>Angel Gifts</t>
  </si>
  <si>
    <t>Favors - Full Time</t>
  </si>
  <si>
    <t>Favors - Part Time</t>
  </si>
  <si>
    <t>Favors - Teachers</t>
  </si>
  <si>
    <t>Tour &amp; Dinner</t>
  </si>
  <si>
    <t>Teacher Tuesday Night Out</t>
  </si>
  <si>
    <t>Seminar Souvenir Pin</t>
  </si>
  <si>
    <t>Sale of Table Decorations</t>
  </si>
  <si>
    <t>Teacher Lodging (7x6 nights@$80)</t>
  </si>
  <si>
    <t>Teacher Salary (7x4 days@$350)</t>
  </si>
  <si>
    <t>Teacher Travel (7x$400)</t>
  </si>
  <si>
    <t>Seminar Souvenir Pins</t>
  </si>
  <si>
    <t>Linda Busalacchi, GLR Director</t>
  </si>
  <si>
    <t>Carmen Heare, Seminar Coordinator</t>
  </si>
  <si>
    <t>Hosting Chair</t>
  </si>
  <si>
    <t>Hosting Treasurer</t>
  </si>
  <si>
    <t>Date</t>
  </si>
  <si>
    <t>Approved by:</t>
  </si>
  <si>
    <t>Favors - Guests (at Banquets)</t>
  </si>
  <si>
    <t>Meals - Full Time (115x4@$73)</t>
  </si>
  <si>
    <t>Meals - Part Time (8x2@$73)</t>
  </si>
  <si>
    <t>Teacher Meals (7x4 days@$73)</t>
  </si>
  <si>
    <t>Teacher Salary-Mini (4x$175)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</si>
</sst>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Fill="1" applyBorder="1"/>
    <xf numFmtId="0" fontId="0" fillId="0" borderId="0" xfId="0" applyFill="1"/>
    <xf numFmtId="3" fontId="0" fillId="0" borderId="0" xfId="0" applyNumberFormat="1" applyFill="1"/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164" fontId="0" fillId="0" borderId="0" xfId="0" applyNumberFormat="1" applyFill="1"/>
    <xf numFmtId="164" fontId="2" fillId="2" borderId="3" xfId="0" applyNumberFormat="1" applyFont="1" applyFill="1" applyBorder="1" applyAlignment="1">
      <alignment horizontal="right"/>
    </xf>
    <xf numFmtId="0" fontId="0" fillId="0" borderId="0" xfId="0" applyFill="1" applyBorder="1"/>
    <xf numFmtId="164" fontId="2" fillId="2" borderId="1" xfId="0" applyNumberFormat="1" applyFont="1" applyFill="1" applyBorder="1"/>
    <xf numFmtId="164" fontId="0" fillId="0" borderId="0" xfId="0" applyNumberFormat="1"/>
    <xf numFmtId="0" fontId="1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11" xfId="0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4" xfId="0" applyFill="1" applyBorder="1"/>
    <xf numFmtId="44" fontId="0" fillId="0" borderId="0" xfId="1" applyFont="1" applyFill="1"/>
    <xf numFmtId="44" fontId="0" fillId="0" borderId="0" xfId="1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5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WhiteSpace="0" zoomScaleNormal="100" workbookViewId="0">
      <selection activeCell="F1" sqref="F1:H1"/>
    </sheetView>
  </sheetViews>
  <sheetFormatPr defaultRowHeight="12.75" x14ac:dyDescent="0.2"/>
  <cols>
    <col min="1" max="1" width="30.28515625" customWidth="1"/>
    <col min="2" max="2" width="10.28515625" bestFit="1" customWidth="1"/>
    <col min="3" max="3" width="6.42578125" customWidth="1"/>
    <col min="4" max="4" width="11.42578125" customWidth="1"/>
    <col min="5" max="5" width="1.5703125" customWidth="1"/>
    <col min="6" max="6" width="31.5703125" bestFit="1" customWidth="1"/>
    <col min="7" max="7" width="1.7109375" style="23" customWidth="1"/>
    <col min="8" max="8" width="7.42578125" customWidth="1"/>
  </cols>
  <sheetData>
    <row r="1" spans="1:8" ht="26.25" customHeight="1" thickBot="1" x14ac:dyDescent="0.25">
      <c r="A1" s="1" t="s">
        <v>7</v>
      </c>
      <c r="B1" s="43" t="s">
        <v>24</v>
      </c>
      <c r="C1" s="44" t="s">
        <v>23</v>
      </c>
      <c r="D1" s="45" t="s">
        <v>22</v>
      </c>
      <c r="F1" s="4" t="s">
        <v>6</v>
      </c>
      <c r="G1" s="51"/>
      <c r="H1" s="10">
        <f>SUM(D15-D44)</f>
        <v>-123</v>
      </c>
    </row>
    <row r="2" spans="1:8" x14ac:dyDescent="0.2">
      <c r="A2" s="2" t="s">
        <v>17</v>
      </c>
      <c r="B2" s="41">
        <v>450</v>
      </c>
      <c r="C2" s="16">
        <v>115</v>
      </c>
      <c r="D2" s="7">
        <f t="shared" ref="D2:D14" si="0">SUM(B2*C2)</f>
        <v>51750</v>
      </c>
      <c r="F2" s="12"/>
      <c r="G2" s="22"/>
    </row>
    <row r="3" spans="1:8" x14ac:dyDescent="0.2">
      <c r="A3" s="2" t="s">
        <v>14</v>
      </c>
      <c r="B3" s="41">
        <v>325</v>
      </c>
      <c r="C3" s="16">
        <v>8</v>
      </c>
      <c r="D3" s="7">
        <f t="shared" si="0"/>
        <v>2600</v>
      </c>
      <c r="F3" s="12"/>
      <c r="G3" s="22"/>
    </row>
    <row r="4" spans="1:8" x14ac:dyDescent="0.2">
      <c r="A4" s="2" t="s">
        <v>21</v>
      </c>
      <c r="B4" s="41">
        <v>40</v>
      </c>
      <c r="C4" s="16">
        <v>30</v>
      </c>
      <c r="D4" s="7">
        <f t="shared" si="0"/>
        <v>1200</v>
      </c>
      <c r="F4" s="12"/>
      <c r="G4" s="22"/>
    </row>
    <row r="5" spans="1:8" x14ac:dyDescent="0.2">
      <c r="A5" s="9" t="s">
        <v>15</v>
      </c>
      <c r="B5" s="41">
        <v>50</v>
      </c>
      <c r="C5" s="17">
        <v>4</v>
      </c>
      <c r="D5" s="7">
        <f t="shared" si="0"/>
        <v>200</v>
      </c>
      <c r="F5" s="12"/>
      <c r="G5" s="22"/>
    </row>
    <row r="6" spans="1:8" x14ac:dyDescent="0.2">
      <c r="A6" s="2" t="s">
        <v>25</v>
      </c>
      <c r="B6" s="41">
        <v>40</v>
      </c>
      <c r="C6" s="18">
        <v>4</v>
      </c>
      <c r="D6" s="7">
        <f t="shared" si="0"/>
        <v>160</v>
      </c>
      <c r="F6" s="12"/>
      <c r="G6" s="22"/>
      <c r="H6" s="2"/>
    </row>
    <row r="7" spans="1:8" x14ac:dyDescent="0.2">
      <c r="A7" s="2" t="s">
        <v>1</v>
      </c>
      <c r="B7" s="41">
        <v>500</v>
      </c>
      <c r="C7" s="18">
        <v>1</v>
      </c>
      <c r="D7" s="7">
        <f t="shared" si="0"/>
        <v>500</v>
      </c>
      <c r="H7" s="2"/>
    </row>
    <row r="8" spans="1:8" x14ac:dyDescent="0.2">
      <c r="A8" s="2" t="s">
        <v>18</v>
      </c>
      <c r="B8" s="41">
        <v>50</v>
      </c>
      <c r="C8" s="16">
        <v>8</v>
      </c>
      <c r="D8" s="7">
        <f t="shared" si="0"/>
        <v>400</v>
      </c>
      <c r="H8" s="2"/>
    </row>
    <row r="9" spans="1:8" x14ac:dyDescent="0.2">
      <c r="A9" s="2" t="s">
        <v>19</v>
      </c>
      <c r="B9" s="41">
        <v>30</v>
      </c>
      <c r="C9" s="16">
        <v>4</v>
      </c>
      <c r="D9" s="7">
        <f t="shared" si="0"/>
        <v>120</v>
      </c>
      <c r="H9" s="2"/>
    </row>
    <row r="10" spans="1:8" x14ac:dyDescent="0.2">
      <c r="A10" s="2" t="s">
        <v>20</v>
      </c>
      <c r="B10" s="41">
        <v>25</v>
      </c>
      <c r="C10" s="16">
        <v>2</v>
      </c>
      <c r="D10" s="7">
        <f t="shared" si="0"/>
        <v>50</v>
      </c>
      <c r="H10" s="2"/>
    </row>
    <row r="11" spans="1:8" x14ac:dyDescent="0.2">
      <c r="A11" s="13" t="s">
        <v>30</v>
      </c>
      <c r="B11" s="41">
        <v>60</v>
      </c>
      <c r="C11" s="19">
        <v>25</v>
      </c>
      <c r="D11" s="7">
        <f t="shared" si="0"/>
        <v>1500</v>
      </c>
      <c r="F11" s="12"/>
      <c r="G11" s="22"/>
      <c r="H11" s="2"/>
    </row>
    <row r="12" spans="1:8" x14ac:dyDescent="0.2">
      <c r="A12" s="13" t="s">
        <v>32</v>
      </c>
      <c r="B12" s="41">
        <v>7</v>
      </c>
      <c r="C12" s="19">
        <v>100</v>
      </c>
      <c r="D12" s="7">
        <f t="shared" si="0"/>
        <v>700</v>
      </c>
      <c r="F12" s="12"/>
      <c r="G12" s="22"/>
      <c r="H12" s="2"/>
    </row>
    <row r="13" spans="1:8" x14ac:dyDescent="0.2">
      <c r="A13" s="13" t="s">
        <v>33</v>
      </c>
      <c r="B13" s="41">
        <v>25</v>
      </c>
      <c r="C13" s="19">
        <v>18</v>
      </c>
      <c r="D13" s="7">
        <f t="shared" si="0"/>
        <v>450</v>
      </c>
      <c r="F13" s="12"/>
      <c r="G13" s="22"/>
      <c r="H13" s="2"/>
    </row>
    <row r="14" spans="1:8" ht="13.5" thickBot="1" x14ac:dyDescent="0.25">
      <c r="A14" s="2" t="s">
        <v>0</v>
      </c>
      <c r="B14" s="41">
        <v>2000</v>
      </c>
      <c r="C14" s="18">
        <v>1</v>
      </c>
      <c r="D14" s="7">
        <f t="shared" si="0"/>
        <v>2000</v>
      </c>
      <c r="F14" s="12"/>
      <c r="G14" s="22"/>
      <c r="H14" s="2"/>
    </row>
    <row r="15" spans="1:8" ht="13.5" thickBot="1" x14ac:dyDescent="0.25">
      <c r="A15" s="4" t="s">
        <v>4</v>
      </c>
      <c r="B15" s="8"/>
      <c r="C15" s="8"/>
      <c r="D15" s="8">
        <f>SUM(D2:D14)</f>
        <v>61630</v>
      </c>
      <c r="F15" s="12"/>
      <c r="G15" s="22"/>
      <c r="H15" s="2"/>
    </row>
    <row r="16" spans="1:8" ht="13.5" thickBot="1" x14ac:dyDescent="0.25">
      <c r="A16" s="2"/>
      <c r="B16" s="7"/>
      <c r="C16" s="7"/>
      <c r="D16" s="7"/>
      <c r="F16" s="12"/>
      <c r="G16" s="22"/>
      <c r="H16" s="2"/>
    </row>
    <row r="17" spans="1:8" ht="25.5" customHeight="1" thickBot="1" x14ac:dyDescent="0.25">
      <c r="A17" s="1" t="s">
        <v>8</v>
      </c>
      <c r="B17" s="43" t="s">
        <v>24</v>
      </c>
      <c r="C17" s="44" t="s">
        <v>23</v>
      </c>
      <c r="D17" s="45" t="s">
        <v>22</v>
      </c>
    </row>
    <row r="18" spans="1:8" x14ac:dyDescent="0.2">
      <c r="A18" s="3" t="s">
        <v>16</v>
      </c>
      <c r="B18" s="41">
        <v>0</v>
      </c>
      <c r="C18" s="17">
        <v>1</v>
      </c>
      <c r="D18" s="7">
        <f>SUM(B18*C18)</f>
        <v>0</v>
      </c>
    </row>
    <row r="19" spans="1:8" x14ac:dyDescent="0.2">
      <c r="A19" s="14" t="s">
        <v>15</v>
      </c>
      <c r="B19" s="41">
        <v>40</v>
      </c>
      <c r="C19" s="17">
        <f>SUM(C5)</f>
        <v>4</v>
      </c>
      <c r="D19" s="7">
        <f t="shared" ref="D19:D43" si="1">SUM(B19*C19)</f>
        <v>160</v>
      </c>
    </row>
    <row r="20" spans="1:8" x14ac:dyDescent="0.2">
      <c r="A20" s="3" t="s">
        <v>27</v>
      </c>
      <c r="B20" s="41">
        <v>12</v>
      </c>
      <c r="C20" s="18">
        <f>SUM(C2)</f>
        <v>115</v>
      </c>
      <c r="D20" s="7">
        <f t="shared" si="1"/>
        <v>1380</v>
      </c>
      <c r="E20" s="2"/>
    </row>
    <row r="21" spans="1:8" x14ac:dyDescent="0.2">
      <c r="A21" s="3" t="s">
        <v>28</v>
      </c>
      <c r="B21" s="41">
        <v>6</v>
      </c>
      <c r="C21" s="18">
        <f>SUM(C3)</f>
        <v>8</v>
      </c>
      <c r="D21" s="7">
        <f t="shared" si="1"/>
        <v>48</v>
      </c>
      <c r="E21" s="2"/>
    </row>
    <row r="22" spans="1:8" x14ac:dyDescent="0.2">
      <c r="A22" s="3" t="s">
        <v>29</v>
      </c>
      <c r="B22" s="41">
        <v>12</v>
      </c>
      <c r="C22" s="18">
        <v>7</v>
      </c>
      <c r="D22" s="7">
        <f t="shared" si="1"/>
        <v>84</v>
      </c>
      <c r="E22" s="2"/>
    </row>
    <row r="23" spans="1:8" x14ac:dyDescent="0.2">
      <c r="A23" s="14" t="s">
        <v>44</v>
      </c>
      <c r="B23" s="41">
        <v>6</v>
      </c>
      <c r="C23" s="18">
        <f>SUM(C5)</f>
        <v>4</v>
      </c>
      <c r="D23" s="7">
        <f t="shared" si="1"/>
        <v>24</v>
      </c>
      <c r="E23" s="2"/>
    </row>
    <row r="24" spans="1:8" x14ac:dyDescent="0.2">
      <c r="A24" s="14" t="s">
        <v>45</v>
      </c>
      <c r="B24" s="41">
        <v>73</v>
      </c>
      <c r="C24" s="18">
        <f>SUM(C2*4)</f>
        <v>460</v>
      </c>
      <c r="D24" s="7">
        <f t="shared" si="1"/>
        <v>33580</v>
      </c>
      <c r="E24" s="2"/>
    </row>
    <row r="25" spans="1:8" x14ac:dyDescent="0.2">
      <c r="A25" s="14" t="s">
        <v>46</v>
      </c>
      <c r="B25" s="41">
        <v>73</v>
      </c>
      <c r="C25" s="18">
        <f>SUM(C3*2)</f>
        <v>16</v>
      </c>
      <c r="D25" s="7">
        <f t="shared" si="1"/>
        <v>1168</v>
      </c>
      <c r="E25" s="2"/>
    </row>
    <row r="26" spans="1:8" x14ac:dyDescent="0.2">
      <c r="A26" s="3" t="s">
        <v>5</v>
      </c>
      <c r="B26" s="41">
        <v>400</v>
      </c>
      <c r="C26" s="18">
        <v>1</v>
      </c>
      <c r="D26" s="7">
        <f t="shared" si="1"/>
        <v>400</v>
      </c>
      <c r="E26" s="2"/>
    </row>
    <row r="27" spans="1:8" x14ac:dyDescent="0.2">
      <c r="A27" s="3" t="s">
        <v>11</v>
      </c>
      <c r="B27" s="41">
        <v>600</v>
      </c>
      <c r="C27" s="18">
        <v>1</v>
      </c>
      <c r="D27" s="7">
        <f t="shared" si="1"/>
        <v>600</v>
      </c>
      <c r="E27" s="2"/>
    </row>
    <row r="28" spans="1:8" x14ac:dyDescent="0.2">
      <c r="A28" s="3" t="s">
        <v>12</v>
      </c>
      <c r="B28" s="41">
        <v>300</v>
      </c>
      <c r="C28" s="18">
        <v>1</v>
      </c>
      <c r="D28" s="7">
        <f t="shared" si="1"/>
        <v>300</v>
      </c>
      <c r="E28" s="2"/>
    </row>
    <row r="29" spans="1:8" ht="13.5" thickBot="1" x14ac:dyDescent="0.25">
      <c r="A29" s="2" t="s">
        <v>13</v>
      </c>
      <c r="B29" s="41">
        <v>20</v>
      </c>
      <c r="C29" s="16">
        <v>19</v>
      </c>
      <c r="D29" s="7">
        <f t="shared" si="1"/>
        <v>380</v>
      </c>
      <c r="E29" s="2"/>
      <c r="F29" s="20"/>
      <c r="G29" s="24"/>
    </row>
    <row r="30" spans="1:8" x14ac:dyDescent="0.2">
      <c r="A30" s="3" t="s">
        <v>2</v>
      </c>
      <c r="B30" s="41">
        <v>12</v>
      </c>
      <c r="C30" s="18">
        <v>16</v>
      </c>
      <c r="D30" s="7">
        <f t="shared" si="1"/>
        <v>192</v>
      </c>
      <c r="E30" s="2"/>
      <c r="F30" s="28"/>
      <c r="G30" s="29"/>
      <c r="H30" s="30"/>
    </row>
    <row r="31" spans="1:8" x14ac:dyDescent="0.2">
      <c r="A31" s="14" t="s">
        <v>26</v>
      </c>
      <c r="B31" s="41">
        <v>3</v>
      </c>
      <c r="C31" s="18">
        <v>16</v>
      </c>
      <c r="D31" s="7">
        <f t="shared" si="1"/>
        <v>48</v>
      </c>
      <c r="E31" s="2"/>
      <c r="F31" s="31" t="s">
        <v>43</v>
      </c>
      <c r="G31" s="26"/>
      <c r="H31" s="32"/>
    </row>
    <row r="32" spans="1:8" x14ac:dyDescent="0.2">
      <c r="A32" s="2" t="s">
        <v>9</v>
      </c>
      <c r="B32" s="41">
        <v>10</v>
      </c>
      <c r="C32" s="18">
        <v>7</v>
      </c>
      <c r="D32" s="7">
        <f t="shared" si="1"/>
        <v>70</v>
      </c>
      <c r="E32" s="2"/>
      <c r="F32" s="49"/>
      <c r="G32" s="21"/>
      <c r="H32" s="32"/>
    </row>
    <row r="33" spans="1:8" x14ac:dyDescent="0.2">
      <c r="A33" s="13" t="s">
        <v>34</v>
      </c>
      <c r="B33" s="41">
        <v>80</v>
      </c>
      <c r="C33" s="18">
        <f>SUM(7*6)</f>
        <v>42</v>
      </c>
      <c r="D33" s="7">
        <f t="shared" si="1"/>
        <v>3360</v>
      </c>
      <c r="F33" s="50"/>
      <c r="G33" s="21"/>
      <c r="H33" s="33"/>
    </row>
    <row r="34" spans="1:8" x14ac:dyDescent="0.2">
      <c r="A34" s="13" t="s">
        <v>47</v>
      </c>
      <c r="B34" s="41">
        <v>73</v>
      </c>
      <c r="C34" s="18">
        <f>SUM(7*4)</f>
        <v>28</v>
      </c>
      <c r="D34" s="7">
        <f t="shared" si="1"/>
        <v>2044</v>
      </c>
      <c r="F34" s="34" t="s">
        <v>38</v>
      </c>
      <c r="G34" s="27"/>
      <c r="H34" s="35" t="s">
        <v>42</v>
      </c>
    </row>
    <row r="35" spans="1:8" x14ac:dyDescent="0.2">
      <c r="A35" s="2" t="s">
        <v>35</v>
      </c>
      <c r="B35" s="41">
        <v>350</v>
      </c>
      <c r="C35" s="18">
        <f>SUM(7*4)</f>
        <v>28</v>
      </c>
      <c r="D35" s="7">
        <f t="shared" si="1"/>
        <v>9800</v>
      </c>
      <c r="F35" s="49"/>
      <c r="G35" s="21"/>
      <c r="H35" s="36"/>
    </row>
    <row r="36" spans="1:8" x14ac:dyDescent="0.2">
      <c r="A36" s="13" t="s">
        <v>48</v>
      </c>
      <c r="B36" s="41">
        <v>175</v>
      </c>
      <c r="C36" s="18">
        <v>4</v>
      </c>
      <c r="D36" s="7">
        <f t="shared" si="1"/>
        <v>700</v>
      </c>
      <c r="F36" s="50"/>
      <c r="G36" s="21"/>
      <c r="H36" s="37"/>
    </row>
    <row r="37" spans="1:8" x14ac:dyDescent="0.2">
      <c r="A37" s="2" t="s">
        <v>36</v>
      </c>
      <c r="B37" s="41">
        <v>400</v>
      </c>
      <c r="C37" s="18">
        <v>7</v>
      </c>
      <c r="D37" s="7">
        <f t="shared" si="1"/>
        <v>2800</v>
      </c>
      <c r="E37" s="2"/>
      <c r="F37" s="34" t="s">
        <v>39</v>
      </c>
      <c r="G37" s="27"/>
      <c r="H37" s="35" t="s">
        <v>42</v>
      </c>
    </row>
    <row r="38" spans="1:8" x14ac:dyDescent="0.2">
      <c r="A38" s="2" t="s">
        <v>31</v>
      </c>
      <c r="B38" s="41">
        <v>25</v>
      </c>
      <c r="C38" s="18">
        <v>7</v>
      </c>
      <c r="D38" s="7">
        <f t="shared" si="1"/>
        <v>175</v>
      </c>
      <c r="E38" s="2"/>
      <c r="F38" s="49"/>
      <c r="G38" s="21"/>
      <c r="H38" s="36"/>
    </row>
    <row r="39" spans="1:8" x14ac:dyDescent="0.2">
      <c r="A39" s="2" t="s">
        <v>10</v>
      </c>
      <c r="B39" s="41">
        <v>60</v>
      </c>
      <c r="C39" s="18">
        <v>7</v>
      </c>
      <c r="D39" s="7">
        <f t="shared" si="1"/>
        <v>420</v>
      </c>
      <c r="E39" s="11"/>
      <c r="F39" s="50"/>
      <c r="G39" s="21"/>
      <c r="H39" s="37"/>
    </row>
    <row r="40" spans="1:8" x14ac:dyDescent="0.2">
      <c r="A40" s="13" t="s">
        <v>30</v>
      </c>
      <c r="B40" s="41">
        <v>50</v>
      </c>
      <c r="C40" s="18">
        <f>SUM(C11)</f>
        <v>25</v>
      </c>
      <c r="D40" s="7">
        <f t="shared" si="1"/>
        <v>1250</v>
      </c>
      <c r="F40" s="34" t="s">
        <v>40</v>
      </c>
      <c r="G40" s="27"/>
      <c r="H40" s="35" t="s">
        <v>42</v>
      </c>
    </row>
    <row r="41" spans="1:8" x14ac:dyDescent="0.2">
      <c r="A41" s="13" t="s">
        <v>37</v>
      </c>
      <c r="B41" s="41">
        <v>5</v>
      </c>
      <c r="C41" s="18">
        <v>100</v>
      </c>
      <c r="D41" s="7">
        <f t="shared" si="1"/>
        <v>500</v>
      </c>
      <c r="F41" s="49"/>
      <c r="G41" s="21"/>
      <c r="H41" s="36"/>
    </row>
    <row r="42" spans="1:8" x14ac:dyDescent="0.2">
      <c r="A42" s="2" t="s">
        <v>0</v>
      </c>
      <c r="B42" s="41">
        <v>2000</v>
      </c>
      <c r="C42" s="18">
        <v>1</v>
      </c>
      <c r="D42" s="7">
        <f t="shared" si="1"/>
        <v>2000</v>
      </c>
      <c r="F42" s="50"/>
      <c r="G42" s="21"/>
      <c r="H42" s="37"/>
    </row>
    <row r="43" spans="1:8" ht="13.5" thickBot="1" x14ac:dyDescent="0.25">
      <c r="A43" s="13" t="s">
        <v>33</v>
      </c>
      <c r="B43" s="42">
        <v>15</v>
      </c>
      <c r="C43" s="18">
        <f>SUM(C13)</f>
        <v>18</v>
      </c>
      <c r="D43" s="7">
        <f t="shared" si="1"/>
        <v>270</v>
      </c>
      <c r="F43" s="34" t="s">
        <v>41</v>
      </c>
      <c r="G43" s="27"/>
      <c r="H43" s="35" t="s">
        <v>42</v>
      </c>
    </row>
    <row r="44" spans="1:8" ht="13.5" thickBot="1" x14ac:dyDescent="0.25">
      <c r="A44" s="5" t="s">
        <v>3</v>
      </c>
      <c r="B44" s="6"/>
      <c r="C44" s="6"/>
      <c r="D44" s="6">
        <f>SUM(D18:D43)</f>
        <v>61753</v>
      </c>
      <c r="F44" s="38"/>
      <c r="G44" s="39"/>
      <c r="H44" s="40"/>
    </row>
    <row r="45" spans="1:8" x14ac:dyDescent="0.2">
      <c r="A45" s="2"/>
      <c r="B45" s="2"/>
      <c r="C45" s="2"/>
      <c r="D45" s="2"/>
      <c r="F45" s="12"/>
      <c r="G45" s="22"/>
      <c r="H45" s="2"/>
    </row>
    <row r="46" spans="1:8" x14ac:dyDescent="0.2">
      <c r="D46" s="15"/>
    </row>
  </sheetData>
  <mergeCells count="4">
    <mergeCell ref="F41:F42"/>
    <mergeCell ref="F38:F39"/>
    <mergeCell ref="F35:F36"/>
    <mergeCell ref="F32:F33"/>
  </mergeCells>
  <phoneticPr fontId="1" type="noConversion"/>
  <pageMargins left="0.25" right="0.25" top="0.8" bottom="0.5" header="0.5" footer="0.5"/>
  <pageSetup orientation="portrait" r:id="rId1"/>
  <headerFooter alignWithMargins="0">
    <oddHeader>&amp;C&amp;"Arial,Bold"&amp;12GLR Seminar 20__ Workplan</oddHeader>
    <oddFooter>&amp;L&amp;8GLR EGA Seminar Guidelines - Forms&amp;R&amp;8Revised 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showWhiteSpace="0" zoomScaleNormal="100" workbookViewId="0"/>
  </sheetViews>
  <sheetFormatPr defaultRowHeight="12.75" x14ac:dyDescent="0.2"/>
  <cols>
    <col min="1" max="1" width="30.28515625" customWidth="1"/>
    <col min="2" max="2" width="10.28515625" bestFit="1" customWidth="1"/>
    <col min="3" max="3" width="6.42578125" customWidth="1"/>
    <col min="4" max="4" width="11.42578125" customWidth="1"/>
    <col min="5" max="5" width="1.5703125" customWidth="1"/>
    <col min="6" max="6" width="31.5703125" bestFit="1" customWidth="1"/>
    <col min="7" max="7" width="1.7109375" style="23" customWidth="1"/>
    <col min="8" max="8" width="7.42578125" customWidth="1"/>
  </cols>
  <sheetData>
    <row r="1" spans="1:8" ht="26.25" customHeight="1" thickBot="1" x14ac:dyDescent="0.25">
      <c r="A1" s="1" t="s">
        <v>7</v>
      </c>
      <c r="B1" s="43" t="s">
        <v>24</v>
      </c>
      <c r="C1" s="44" t="s">
        <v>23</v>
      </c>
      <c r="D1" s="45" t="s">
        <v>22</v>
      </c>
      <c r="F1" s="4" t="s">
        <v>6</v>
      </c>
      <c r="G1" s="51"/>
      <c r="H1" s="10">
        <f>SUM(D15-D44)</f>
        <v>-123</v>
      </c>
    </row>
    <row r="2" spans="1:8" x14ac:dyDescent="0.2">
      <c r="A2" s="2" t="s">
        <v>17</v>
      </c>
      <c r="B2" s="41">
        <v>450</v>
      </c>
      <c r="C2" s="16">
        <v>115</v>
      </c>
      <c r="D2" s="7">
        <f t="shared" ref="D2:D14" si="0">SUM(B2*C2)</f>
        <v>51750</v>
      </c>
      <c r="F2" s="12"/>
      <c r="G2" s="22"/>
    </row>
    <row r="3" spans="1:8" x14ac:dyDescent="0.2">
      <c r="A3" s="2" t="s">
        <v>14</v>
      </c>
      <c r="B3" s="41">
        <v>325</v>
      </c>
      <c r="C3" s="16">
        <v>8</v>
      </c>
      <c r="D3" s="7">
        <f t="shared" si="0"/>
        <v>2600</v>
      </c>
      <c r="F3" s="12"/>
      <c r="G3" s="22"/>
    </row>
    <row r="4" spans="1:8" x14ac:dyDescent="0.2">
      <c r="A4" s="2" t="s">
        <v>21</v>
      </c>
      <c r="B4" s="41">
        <v>40</v>
      </c>
      <c r="C4" s="16">
        <v>30</v>
      </c>
      <c r="D4" s="7">
        <f t="shared" si="0"/>
        <v>1200</v>
      </c>
      <c r="F4" s="12"/>
      <c r="G4" s="22"/>
    </row>
    <row r="5" spans="1:8" x14ac:dyDescent="0.2">
      <c r="A5" s="9" t="s">
        <v>15</v>
      </c>
      <c r="B5" s="41">
        <v>50</v>
      </c>
      <c r="C5" s="17">
        <v>4</v>
      </c>
      <c r="D5" s="7">
        <f t="shared" si="0"/>
        <v>200</v>
      </c>
      <c r="F5" s="12"/>
      <c r="G5" s="22"/>
    </row>
    <row r="6" spans="1:8" x14ac:dyDescent="0.2">
      <c r="A6" s="2" t="s">
        <v>25</v>
      </c>
      <c r="B6" s="41">
        <v>40</v>
      </c>
      <c r="C6" s="18">
        <v>4</v>
      </c>
      <c r="D6" s="7">
        <f t="shared" si="0"/>
        <v>160</v>
      </c>
      <c r="F6" s="12"/>
      <c r="G6" s="22"/>
      <c r="H6" s="2"/>
    </row>
    <row r="7" spans="1:8" x14ac:dyDescent="0.2">
      <c r="A7" s="2" t="s">
        <v>1</v>
      </c>
      <c r="B7" s="41">
        <v>500</v>
      </c>
      <c r="C7" s="18">
        <v>1</v>
      </c>
      <c r="D7" s="7">
        <f t="shared" si="0"/>
        <v>500</v>
      </c>
      <c r="H7" s="2"/>
    </row>
    <row r="8" spans="1:8" x14ac:dyDescent="0.2">
      <c r="A8" s="2" t="s">
        <v>18</v>
      </c>
      <c r="B8" s="41">
        <v>50</v>
      </c>
      <c r="C8" s="16">
        <v>8</v>
      </c>
      <c r="D8" s="7">
        <f t="shared" si="0"/>
        <v>400</v>
      </c>
      <c r="H8" s="2"/>
    </row>
    <row r="9" spans="1:8" x14ac:dyDescent="0.2">
      <c r="A9" s="2" t="s">
        <v>19</v>
      </c>
      <c r="B9" s="41">
        <v>30</v>
      </c>
      <c r="C9" s="16">
        <v>4</v>
      </c>
      <c r="D9" s="7">
        <f t="shared" si="0"/>
        <v>120</v>
      </c>
      <c r="H9" s="2"/>
    </row>
    <row r="10" spans="1:8" x14ac:dyDescent="0.2">
      <c r="A10" s="2" t="s">
        <v>20</v>
      </c>
      <c r="B10" s="41">
        <v>25</v>
      </c>
      <c r="C10" s="16">
        <v>2</v>
      </c>
      <c r="D10" s="7">
        <f t="shared" si="0"/>
        <v>50</v>
      </c>
      <c r="H10" s="2"/>
    </row>
    <row r="11" spans="1:8" x14ac:dyDescent="0.2">
      <c r="A11" s="13" t="s">
        <v>30</v>
      </c>
      <c r="B11" s="41">
        <v>60</v>
      </c>
      <c r="C11" s="19">
        <v>25</v>
      </c>
      <c r="D11" s="7">
        <f t="shared" si="0"/>
        <v>1500</v>
      </c>
      <c r="F11" s="12"/>
      <c r="G11" s="22"/>
      <c r="H11" s="2"/>
    </row>
    <row r="12" spans="1:8" x14ac:dyDescent="0.2">
      <c r="A12" s="13" t="s">
        <v>32</v>
      </c>
      <c r="B12" s="41">
        <v>7</v>
      </c>
      <c r="C12" s="19">
        <v>100</v>
      </c>
      <c r="D12" s="7">
        <f t="shared" si="0"/>
        <v>700</v>
      </c>
      <c r="F12" s="12"/>
      <c r="G12" s="22"/>
      <c r="H12" s="2"/>
    </row>
    <row r="13" spans="1:8" x14ac:dyDescent="0.2">
      <c r="A13" s="13" t="s">
        <v>33</v>
      </c>
      <c r="B13" s="41">
        <v>25</v>
      </c>
      <c r="C13" s="19">
        <v>18</v>
      </c>
      <c r="D13" s="7">
        <f t="shared" si="0"/>
        <v>450</v>
      </c>
      <c r="F13" s="12"/>
      <c r="G13" s="22"/>
      <c r="H13" s="2"/>
    </row>
    <row r="14" spans="1:8" ht="13.5" thickBot="1" x14ac:dyDescent="0.25">
      <c r="A14" s="2" t="s">
        <v>0</v>
      </c>
      <c r="B14" s="41">
        <v>2000</v>
      </c>
      <c r="C14" s="18">
        <v>1</v>
      </c>
      <c r="D14" s="7">
        <f t="shared" si="0"/>
        <v>2000</v>
      </c>
      <c r="F14" s="12"/>
      <c r="G14" s="22"/>
      <c r="H14" s="2"/>
    </row>
    <row r="15" spans="1:8" ht="13.5" thickBot="1" x14ac:dyDescent="0.25">
      <c r="A15" s="4" t="s">
        <v>4</v>
      </c>
      <c r="B15" s="8"/>
      <c r="C15" s="8"/>
      <c r="D15" s="8">
        <f>SUM(D2:D14)</f>
        <v>61630</v>
      </c>
      <c r="F15" s="12"/>
      <c r="G15" s="22"/>
      <c r="H15" s="2"/>
    </row>
    <row r="16" spans="1:8" ht="13.5" thickBot="1" x14ac:dyDescent="0.25">
      <c r="A16" s="2"/>
      <c r="B16" s="7"/>
      <c r="C16" s="7"/>
      <c r="D16" s="7"/>
      <c r="F16" s="12"/>
      <c r="G16" s="22"/>
      <c r="H16" s="2"/>
    </row>
    <row r="17" spans="1:9" ht="25.5" customHeight="1" thickBot="1" x14ac:dyDescent="0.25">
      <c r="A17" s="1" t="s">
        <v>8</v>
      </c>
      <c r="B17" s="43" t="s">
        <v>24</v>
      </c>
      <c r="C17" s="44" t="s">
        <v>23</v>
      </c>
      <c r="D17" s="45" t="s">
        <v>22</v>
      </c>
    </row>
    <row r="18" spans="1:9" x14ac:dyDescent="0.2">
      <c r="A18" s="3" t="s">
        <v>16</v>
      </c>
      <c r="B18" s="41">
        <v>0</v>
      </c>
      <c r="C18" s="17">
        <v>1</v>
      </c>
      <c r="D18" s="7">
        <f>SUM(B18*C18)</f>
        <v>0</v>
      </c>
    </row>
    <row r="19" spans="1:9" x14ac:dyDescent="0.2">
      <c r="A19" s="14" t="s">
        <v>15</v>
      </c>
      <c r="B19" s="41">
        <v>40</v>
      </c>
      <c r="C19" s="17">
        <f>SUM(C5)</f>
        <v>4</v>
      </c>
      <c r="D19" s="7">
        <f t="shared" ref="D19:D43" si="1">SUM(B19*C19)</f>
        <v>160</v>
      </c>
    </row>
    <row r="20" spans="1:9" x14ac:dyDescent="0.2">
      <c r="A20" s="3" t="s">
        <v>27</v>
      </c>
      <c r="B20" s="41">
        <v>12</v>
      </c>
      <c r="C20" s="18">
        <f>SUM(C2)</f>
        <v>115</v>
      </c>
      <c r="D20" s="7">
        <f t="shared" si="1"/>
        <v>1380</v>
      </c>
      <c r="E20" s="2"/>
    </row>
    <row r="21" spans="1:9" x14ac:dyDescent="0.2">
      <c r="A21" s="3" t="s">
        <v>28</v>
      </c>
      <c r="B21" s="41">
        <v>6</v>
      </c>
      <c r="C21" s="18">
        <f>SUM(C3)</f>
        <v>8</v>
      </c>
      <c r="D21" s="7">
        <f t="shared" si="1"/>
        <v>48</v>
      </c>
      <c r="E21" s="2"/>
    </row>
    <row r="22" spans="1:9" x14ac:dyDescent="0.2">
      <c r="A22" s="3" t="s">
        <v>29</v>
      </c>
      <c r="B22" s="41">
        <v>12</v>
      </c>
      <c r="C22" s="18">
        <v>7</v>
      </c>
      <c r="D22" s="7">
        <f t="shared" si="1"/>
        <v>84</v>
      </c>
      <c r="E22" s="2"/>
    </row>
    <row r="23" spans="1:9" x14ac:dyDescent="0.2">
      <c r="A23" s="14" t="s">
        <v>44</v>
      </c>
      <c r="B23" s="41">
        <v>6</v>
      </c>
      <c r="C23" s="18">
        <f>SUM(C5)</f>
        <v>4</v>
      </c>
      <c r="D23" s="7">
        <f t="shared" si="1"/>
        <v>24</v>
      </c>
      <c r="E23" s="2"/>
    </row>
    <row r="24" spans="1:9" x14ac:dyDescent="0.2">
      <c r="A24" s="14" t="s">
        <v>45</v>
      </c>
      <c r="B24" s="41">
        <v>73</v>
      </c>
      <c r="C24" s="18">
        <f>SUM(C2*4)</f>
        <v>460</v>
      </c>
      <c r="D24" s="7">
        <f t="shared" si="1"/>
        <v>33580</v>
      </c>
      <c r="E24" s="2"/>
    </row>
    <row r="25" spans="1:9" x14ac:dyDescent="0.2">
      <c r="A25" s="14" t="s">
        <v>46</v>
      </c>
      <c r="B25" s="41">
        <v>73</v>
      </c>
      <c r="C25" s="18">
        <f>SUM(C3*2)</f>
        <v>16</v>
      </c>
      <c r="D25" s="7">
        <f t="shared" si="1"/>
        <v>1168</v>
      </c>
      <c r="E25" s="2"/>
    </row>
    <row r="26" spans="1:9" x14ac:dyDescent="0.2">
      <c r="A26" s="3" t="s">
        <v>5</v>
      </c>
      <c r="B26" s="41">
        <v>400</v>
      </c>
      <c r="C26" s="18">
        <v>1</v>
      </c>
      <c r="D26" s="7">
        <f t="shared" si="1"/>
        <v>400</v>
      </c>
      <c r="E26" s="2"/>
    </row>
    <row r="27" spans="1:9" x14ac:dyDescent="0.2">
      <c r="A27" s="3" t="s">
        <v>11</v>
      </c>
      <c r="B27" s="41">
        <v>600</v>
      </c>
      <c r="C27" s="18">
        <v>1</v>
      </c>
      <c r="D27" s="7">
        <f t="shared" si="1"/>
        <v>600</v>
      </c>
      <c r="E27" s="2"/>
    </row>
    <row r="28" spans="1:9" x14ac:dyDescent="0.2">
      <c r="A28" s="3" t="s">
        <v>12</v>
      </c>
      <c r="B28" s="41">
        <v>300</v>
      </c>
      <c r="C28" s="18">
        <v>1</v>
      </c>
      <c r="D28" s="7">
        <f t="shared" si="1"/>
        <v>300</v>
      </c>
      <c r="E28" s="2"/>
    </row>
    <row r="29" spans="1:9" x14ac:dyDescent="0.2">
      <c r="A29" s="2" t="s">
        <v>13</v>
      </c>
      <c r="B29" s="41">
        <v>20</v>
      </c>
      <c r="C29" s="16">
        <v>19</v>
      </c>
      <c r="D29" s="7">
        <f t="shared" si="1"/>
        <v>380</v>
      </c>
      <c r="E29" s="9"/>
      <c r="F29" s="24"/>
      <c r="G29" s="24"/>
      <c r="H29" s="23"/>
      <c r="I29" s="23"/>
    </row>
    <row r="30" spans="1:9" x14ac:dyDescent="0.2">
      <c r="A30" s="3" t="s">
        <v>2</v>
      </c>
      <c r="B30" s="41">
        <v>12</v>
      </c>
      <c r="C30" s="18">
        <v>16</v>
      </c>
      <c r="D30" s="7">
        <f t="shared" si="1"/>
        <v>192</v>
      </c>
      <c r="E30" s="9"/>
      <c r="F30" s="25"/>
      <c r="G30" s="25"/>
      <c r="H30" s="23"/>
      <c r="I30" s="23"/>
    </row>
    <row r="31" spans="1:9" x14ac:dyDescent="0.2">
      <c r="A31" s="14" t="s">
        <v>26</v>
      </c>
      <c r="B31" s="41">
        <v>3</v>
      </c>
      <c r="C31" s="18">
        <v>16</v>
      </c>
      <c r="D31" s="7">
        <f t="shared" si="1"/>
        <v>48</v>
      </c>
      <c r="E31" s="9"/>
      <c r="F31" s="26"/>
      <c r="G31" s="26"/>
      <c r="H31" s="23"/>
      <c r="I31" s="23"/>
    </row>
    <row r="32" spans="1:9" x14ac:dyDescent="0.2">
      <c r="A32" s="2" t="s">
        <v>9</v>
      </c>
      <c r="B32" s="41">
        <v>10</v>
      </c>
      <c r="C32" s="18">
        <v>7</v>
      </c>
      <c r="D32" s="7">
        <f t="shared" si="1"/>
        <v>70</v>
      </c>
      <c r="E32" s="9"/>
      <c r="F32" s="48"/>
      <c r="G32" s="21"/>
      <c r="H32" s="23"/>
      <c r="I32" s="23"/>
    </row>
    <row r="33" spans="1:9" x14ac:dyDescent="0.2">
      <c r="A33" s="13" t="s">
        <v>34</v>
      </c>
      <c r="B33" s="41">
        <v>80</v>
      </c>
      <c r="C33" s="18">
        <f>SUM(7*6)</f>
        <v>42</v>
      </c>
      <c r="D33" s="7">
        <f t="shared" si="1"/>
        <v>3360</v>
      </c>
      <c r="E33" s="23"/>
      <c r="F33" s="48"/>
      <c r="G33" s="21"/>
      <c r="H33" s="23"/>
      <c r="I33" s="23"/>
    </row>
    <row r="34" spans="1:9" x14ac:dyDescent="0.2">
      <c r="A34" s="13" t="s">
        <v>47</v>
      </c>
      <c r="B34" s="41">
        <v>73</v>
      </c>
      <c r="C34" s="18">
        <f>SUM(7*4)</f>
        <v>28</v>
      </c>
      <c r="D34" s="7">
        <f t="shared" si="1"/>
        <v>2044</v>
      </c>
      <c r="E34" s="23"/>
      <c r="F34" s="27"/>
      <c r="G34" s="27"/>
      <c r="H34" s="46"/>
      <c r="I34" s="23"/>
    </row>
    <row r="35" spans="1:9" x14ac:dyDescent="0.2">
      <c r="A35" s="2" t="s">
        <v>35</v>
      </c>
      <c r="B35" s="41">
        <v>350</v>
      </c>
      <c r="C35" s="18">
        <f>SUM(7*4)</f>
        <v>28</v>
      </c>
      <c r="D35" s="7">
        <f t="shared" si="1"/>
        <v>9800</v>
      </c>
      <c r="E35" s="23"/>
      <c r="F35" s="48"/>
      <c r="G35" s="21"/>
      <c r="H35" s="21"/>
      <c r="I35" s="23"/>
    </row>
    <row r="36" spans="1:9" x14ac:dyDescent="0.2">
      <c r="A36" s="13" t="s">
        <v>48</v>
      </c>
      <c r="B36" s="41">
        <v>175</v>
      </c>
      <c r="C36" s="18">
        <v>4</v>
      </c>
      <c r="D36" s="7">
        <f t="shared" si="1"/>
        <v>700</v>
      </c>
      <c r="E36" s="23"/>
      <c r="F36" s="48"/>
      <c r="G36" s="21"/>
      <c r="H36" s="21"/>
      <c r="I36" s="23"/>
    </row>
    <row r="37" spans="1:9" x14ac:dyDescent="0.2">
      <c r="A37" s="2" t="s">
        <v>36</v>
      </c>
      <c r="B37" s="41">
        <v>400</v>
      </c>
      <c r="C37" s="18">
        <v>7</v>
      </c>
      <c r="D37" s="7">
        <f t="shared" si="1"/>
        <v>2800</v>
      </c>
      <c r="E37" s="9"/>
      <c r="F37" s="27"/>
      <c r="G37" s="27"/>
      <c r="H37" s="46"/>
      <c r="I37" s="23"/>
    </row>
    <row r="38" spans="1:9" x14ac:dyDescent="0.2">
      <c r="A38" s="2" t="s">
        <v>31</v>
      </c>
      <c r="B38" s="41">
        <v>25</v>
      </c>
      <c r="C38" s="18">
        <v>7</v>
      </c>
      <c r="D38" s="7">
        <f t="shared" si="1"/>
        <v>175</v>
      </c>
      <c r="E38" s="9"/>
      <c r="F38" s="48"/>
      <c r="G38" s="21"/>
      <c r="H38" s="21"/>
      <c r="I38" s="23"/>
    </row>
    <row r="39" spans="1:9" x14ac:dyDescent="0.2">
      <c r="A39" s="2" t="s">
        <v>10</v>
      </c>
      <c r="B39" s="41">
        <v>60</v>
      </c>
      <c r="C39" s="18">
        <v>7</v>
      </c>
      <c r="D39" s="7">
        <f t="shared" si="1"/>
        <v>420</v>
      </c>
      <c r="E39" s="47"/>
      <c r="F39" s="48"/>
      <c r="G39" s="21"/>
      <c r="H39" s="21"/>
      <c r="I39" s="23"/>
    </row>
    <row r="40" spans="1:9" x14ac:dyDescent="0.2">
      <c r="A40" s="13" t="s">
        <v>30</v>
      </c>
      <c r="B40" s="41">
        <v>50</v>
      </c>
      <c r="C40" s="18">
        <f>SUM(C11)</f>
        <v>25</v>
      </c>
      <c r="D40" s="7">
        <f t="shared" si="1"/>
        <v>1250</v>
      </c>
      <c r="E40" s="23"/>
      <c r="F40" s="27"/>
      <c r="G40" s="27"/>
      <c r="H40" s="46"/>
      <c r="I40" s="23"/>
    </row>
    <row r="41" spans="1:9" x14ac:dyDescent="0.2">
      <c r="A41" s="13" t="s">
        <v>37</v>
      </c>
      <c r="B41" s="41">
        <v>5</v>
      </c>
      <c r="C41" s="18">
        <v>100</v>
      </c>
      <c r="D41" s="7">
        <f t="shared" si="1"/>
        <v>500</v>
      </c>
      <c r="E41" s="23"/>
      <c r="F41" s="48"/>
      <c r="G41" s="21"/>
      <c r="H41" s="21"/>
      <c r="I41" s="23"/>
    </row>
    <row r="42" spans="1:9" x14ac:dyDescent="0.2">
      <c r="A42" s="2" t="s">
        <v>0</v>
      </c>
      <c r="B42" s="41">
        <v>2000</v>
      </c>
      <c r="C42" s="18">
        <v>1</v>
      </c>
      <c r="D42" s="7">
        <f t="shared" si="1"/>
        <v>2000</v>
      </c>
      <c r="E42" s="23"/>
      <c r="F42" s="48"/>
      <c r="G42" s="21"/>
      <c r="H42" s="21"/>
      <c r="I42" s="23"/>
    </row>
    <row r="43" spans="1:9" ht="13.5" thickBot="1" x14ac:dyDescent="0.25">
      <c r="A43" s="13" t="s">
        <v>33</v>
      </c>
      <c r="B43" s="42">
        <v>15</v>
      </c>
      <c r="C43" s="18">
        <f>SUM(C13)</f>
        <v>18</v>
      </c>
      <c r="D43" s="7">
        <f t="shared" si="1"/>
        <v>270</v>
      </c>
      <c r="E43" s="23"/>
      <c r="F43" s="27"/>
      <c r="G43" s="27"/>
      <c r="H43" s="46"/>
      <c r="I43" s="23"/>
    </row>
    <row r="44" spans="1:9" ht="13.5" thickBot="1" x14ac:dyDescent="0.25">
      <c r="A44" s="5" t="s">
        <v>3</v>
      </c>
      <c r="B44" s="6"/>
      <c r="C44" s="6"/>
      <c r="D44" s="6">
        <f>SUM(D18:D43)</f>
        <v>61753</v>
      </c>
      <c r="E44" s="23"/>
      <c r="F44" s="22"/>
      <c r="G44" s="22"/>
      <c r="H44" s="9"/>
      <c r="I44" s="23"/>
    </row>
    <row r="45" spans="1:9" x14ac:dyDescent="0.2">
      <c r="A45" s="2"/>
      <c r="B45" s="2"/>
      <c r="C45" s="2"/>
      <c r="D45" s="2"/>
      <c r="E45" s="23"/>
      <c r="F45" s="22"/>
      <c r="G45" s="22"/>
      <c r="H45" s="9"/>
      <c r="I45" s="23"/>
    </row>
    <row r="46" spans="1:9" x14ac:dyDescent="0.2">
      <c r="D46" s="15"/>
      <c r="E46" s="23"/>
      <c r="F46" s="23"/>
      <c r="H46" s="23"/>
      <c r="I46" s="23"/>
    </row>
  </sheetData>
  <pageMargins left="0.25" right="0.25" top="0.8" bottom="0.5" header="0.5" footer="0.5"/>
  <pageSetup orientation="portrait" r:id="rId1"/>
  <headerFooter alignWithMargins="0">
    <oddHeader>&amp;C&amp;"Arial,Bold"&amp;12GLR Seminar 20__ Budget</oddHeader>
    <oddFooter>&amp;L&amp;8GLR EGA Seminar Guidelines - Forms&amp;R&amp;8Revised 5/2017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Workplan</vt:lpstr>
      <vt:lpstr>Budget</vt:lpstr>
      <vt:lpstr>Budget!Print_Area</vt:lpstr>
      <vt:lpstr>Workplan!Print_Area</vt:lpstr>
    </vt:vector>
  </TitlesOfParts>
  <Company>OMNOVA Solutions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HEARE</dc:creator>
  <cp:lastModifiedBy>Carmen</cp:lastModifiedBy>
  <cp:lastPrinted>2017-09-07T15:32:44Z</cp:lastPrinted>
  <dcterms:created xsi:type="dcterms:W3CDTF">2009-03-04T21:40:22Z</dcterms:created>
  <dcterms:modified xsi:type="dcterms:W3CDTF">2017-09-07T15:34:01Z</dcterms:modified>
</cp:coreProperties>
</file>